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D:\USERS\vitkov\VT\VT 2022\004\1 výzva\"/>
    </mc:Choice>
  </mc:AlternateContent>
  <xr:revisionPtr revIDLastSave="0" documentId="13_ncr:1_{3AF99E8F-3207-49D7-ABFA-7C2FB8F0A612}" xr6:coauthVersionLast="36" xr6:coauthVersionMax="47" xr10:uidLastSave="{00000000-0000-0000-0000-000000000000}"/>
  <bookViews>
    <workbookView xWindow="0" yWindow="0" windowWidth="28800" windowHeight="1012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T8" i="1" l="1"/>
  <c r="S9" i="1"/>
  <c r="T7" i="1"/>
  <c r="S8" i="1"/>
  <c r="T9" i="1"/>
  <c r="P8" i="1"/>
  <c r="P9" i="1"/>
  <c r="P7" i="1"/>
  <c r="S7" i="1"/>
  <c r="Q12" i="1" l="1"/>
  <c r="R12" i="1"/>
</calcChain>
</file>

<file path=xl/sharedStrings.xml><?xml version="1.0" encoding="utf-8"?>
<sst xmlns="http://schemas.openxmlformats.org/spreadsheetml/2006/main" count="54" uniqueCount="46">
  <si>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</si>
  <si>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</si>
  <si>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</si>
  <si>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</si>
  <si>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</si>
  <si>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</si>
  <si>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</si>
  <si>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</si>
  <si>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</si>
  <si>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</si>
  <si>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</si>
  <si>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</si>
  <si>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</si>
  <si>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</si>
  <si>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</si>
  <si>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</si>
  <si>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</si>
  <si>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</si>
  <si>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</si>
  <si>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</si>
  <si>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</si>
  <si>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</si>
  <si>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</si>
  <si>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</si>
  <si>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</si>
  <si>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</si>
  <si>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</si>
  <si>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</si>
  <si>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</si>
  <si>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</si>
  <si>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</si>
  <si>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Pokud financováno z projektových prostředků, pak ŘEŠITEL uvede: NÁZEV A ČÍSLO DOTAČNÍHO PROJEKTU</t>
  </si>
  <si>
    <t xml:space="preserve">Příloha č. 2 Kupní smlouvy - technická specifikace
Výpočetní technika (III.) 004 - 2022 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</si>
  <si>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</si>
  <si>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</si>
  <si>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Jana Lukášová,
Tel.: 37763 1351, 
E-mail: lukasovj@rek.zcu.cz</t>
  </si>
  <si>
    <t>Univerzitní 20,
301 00 Plzeň,
Útvar prorektora pro studijní a pedagogickou činnost - Informační a poradenské centrum,
místnost UI 213</t>
  </si>
  <si>
    <t>Dokovací stanice k Dell Latitude 3510</t>
  </si>
  <si>
    <t>Záruka na zboží min. 36 měsíců.</t>
  </si>
  <si>
    <t>Dokovací stanice kompatibilní s Dell Latitude 3510.
Připojení min. 2 monitorů s rozlišením FHD @ 60Hz.
Připojení dokovací stanice k notebooku přes konektor USB typ C, včetně nabíjení.
Napájecí adaptér minimálně 130 W.
Zapínací tlačítko na dokovací stanici.
Minimální počet a typ konektorů:
1x HDMI
2x DisplayPort
1x RJ45 s podporou MAC address pass-through a PXE
3x USB-A 3.1 Gen 1
2x USB-C 3.1 Gen 2
1x kombinovaný sluchátkový port 3,5 mm
1x sluchátkový výstup 3,5.
Konektory vyjmenované výše musejí být součástí těla dokovací stanice a jejich nepřítomnost nesmí být řešena přes připojení externích zařízení.
Záruka min. 3 roky.</t>
  </si>
  <si>
    <t>Klávesnice</t>
  </si>
  <si>
    <t>Myš</t>
  </si>
  <si>
    <t>Ing. Jiří Basl, Ph.D., 
Tel.: 37763 4249, 
603 216 039</t>
  </si>
  <si>
    <t>Univerzitní 26, 
301 00 Plzeň,
Fakulta elektrotechnická - Katedra elektroniky a informačních technologií,
místnost EK 502</t>
  </si>
  <si>
    <t>Klávesnice k PC. Provedení klasické kancelářské. 
Rozhrani USB, drát. 
Layout CZ.</t>
  </si>
  <si>
    <t>Optická myš s rozhraním USB, drát. 
Rozlišení min. 1000DPI. 
Min. dvě tlačítka a kolečko. 
Standardní velikost a provedení (ne miniauturní a ne ergonomická).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</si>
</sst>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1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left" vertical="center" wrapText="1" indent="1"/>
    </xf>
    <xf numFmtId="0" fontId="11" fillId="4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0" fillId="3" borderId="1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164" fontId="11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50" zoomScaleNormal="50" workbookViewId="0">
      <selection activeCell="G7" sqref="G7:G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28515625" style="1" customWidth="1"/>
    <col min="4" max="4" width="12.28515625" style="2" customWidth="1"/>
    <col min="5" max="5" width="10.5703125" style="3" customWidth="1"/>
    <col min="6" max="6" width="79.85546875" style="1" customWidth="1"/>
    <col min="7" max="7" width="26.140625" style="4" bestFit="1" customWidth="1"/>
    <col min="8" max="8" width="23.42578125" style="4" customWidth="1"/>
    <col min="9" max="9" width="26.5703125" style="4" customWidth="1"/>
    <col min="10" max="10" width="16.42578125" style="1" customWidth="1"/>
    <col min="11" max="11" width="26.85546875" style="5" hidden="1" customWidth="1"/>
    <col min="12" max="12" width="31.5703125" style="5" customWidth="1"/>
    <col min="13" max="13" width="28.7109375" style="5" customWidth="1"/>
    <col min="14" max="14" width="41.140625" style="4" customWidth="1"/>
    <col min="15" max="15" width="31.710937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2.85546875" style="6" customWidth="1"/>
    <col min="23" max="16384" width="9.140625" style="5"/>
  </cols>
  <sheetData>
    <row r="1" spans="1:22" ht="40.9" customHeight="1" x14ac:dyDescent="0.25">
      <c r="B1" s="102" t="s">
        <v>32</v>
      </c>
      <c r="C1" s="103"/>
      <c r="D1" s="10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4"/>
      <c r="E3" s="84"/>
      <c r="F3" s="8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4"/>
      <c r="E4" s="84"/>
      <c r="F4" s="84"/>
      <c r="G4" s="84"/>
      <c r="H4" s="8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2" t="s">
        <v>2</v>
      </c>
      <c r="H5" s="9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5" t="s">
        <v>25</v>
      </c>
      <c r="H6" s="46" t="s">
        <v>28</v>
      </c>
      <c r="I6" s="40" t="s">
        <v>17</v>
      </c>
      <c r="J6" s="39" t="s">
        <v>18</v>
      </c>
      <c r="K6" s="39" t="s">
        <v>31</v>
      </c>
      <c r="L6" s="41" t="s">
        <v>19</v>
      </c>
      <c r="M6" s="42" t="s">
        <v>20</v>
      </c>
      <c r="N6" s="41" t="s">
        <v>21</v>
      </c>
      <c r="O6" s="39" t="s">
        <v>30</v>
      </c>
      <c r="P6" s="41" t="s">
        <v>22</v>
      </c>
      <c r="Q6" s="39" t="s">
        <v>5</v>
      </c>
      <c r="R6" s="43" t="s">
        <v>6</v>
      </c>
      <c r="S6" s="83" t="s">
        <v>7</v>
      </c>
      <c r="T6" s="44" t="s">
        <v>8</v>
      </c>
      <c r="U6" s="41" t="s">
        <v>23</v>
      </c>
      <c r="V6" s="41" t="s">
        <v>24</v>
      </c>
    </row>
    <row r="7" spans="1:22" ht="330" customHeight="1" thickTop="1" thickBot="1" x14ac:dyDescent="0.3">
      <c r="A7" s="20"/>
      <c r="B7" s="49">
        <v>1</v>
      </c>
      <c r="C7" s="50" t="s">
        <v>37</v>
      </c>
      <c r="D7" s="51">
        <v>1</v>
      </c>
      <c r="E7" s="52" t="s">
        <v>27</v>
      </c>
      <c r="F7" s="53" t="s">
        <v>39</v>
      </c>
      <c r="G7" s="108"/>
      <c r="H7" s="54" t="s">
        <v>26</v>
      </c>
      <c r="I7" s="55" t="s">
        <v>29</v>
      </c>
      <c r="J7" s="52" t="s">
        <v>26</v>
      </c>
      <c r="K7" s="52"/>
      <c r="L7" s="56" t="s">
        <v>38</v>
      </c>
      <c r="M7" s="57" t="s">
        <v>35</v>
      </c>
      <c r="N7" s="57" t="s">
        <v>36</v>
      </c>
      <c r="O7" s="58">
        <v>14</v>
      </c>
      <c r="P7" s="59">
        <f>D7*Q7</f>
        <v>5000</v>
      </c>
      <c r="Q7" s="60">
        <v>5000</v>
      </c>
      <c r="R7" s="111"/>
      <c r="S7" s="61">
        <f>D7*R7</f>
        <v>0</v>
      </c>
      <c r="T7" s="62" t="str">
        <f t="shared" ref="T7" si="0">IF(ISNUMBER(R7), IF(R7&gt;Q7,"NEVYHOVUJE","VYHOVUJE")," ")</f>
        <v xml:space="preserve"> </v>
      </c>
      <c r="U7" s="52"/>
      <c r="V7" s="52" t="s">
        <v>11</v>
      </c>
    </row>
    <row r="8" spans="1:22" ht="66.75" customHeight="1" x14ac:dyDescent="0.25">
      <c r="A8" s="20"/>
      <c r="B8" s="63">
        <v>2</v>
      </c>
      <c r="C8" s="64" t="s">
        <v>40</v>
      </c>
      <c r="D8" s="65">
        <v>4</v>
      </c>
      <c r="E8" s="81" t="s">
        <v>27</v>
      </c>
      <c r="F8" s="79" t="s">
        <v>44</v>
      </c>
      <c r="G8" s="109"/>
      <c r="H8" s="66" t="s">
        <v>26</v>
      </c>
      <c r="I8" s="104" t="s">
        <v>29</v>
      </c>
      <c r="J8" s="100" t="s">
        <v>26</v>
      </c>
      <c r="K8" s="81"/>
      <c r="L8" s="106"/>
      <c r="M8" s="96" t="s">
        <v>42</v>
      </c>
      <c r="N8" s="96" t="s">
        <v>43</v>
      </c>
      <c r="O8" s="98">
        <v>14</v>
      </c>
      <c r="P8" s="67">
        <f>D8*Q8</f>
        <v>800</v>
      </c>
      <c r="Q8" s="68">
        <v>200</v>
      </c>
      <c r="R8" s="112"/>
      <c r="S8" s="69">
        <f>D8*R8</f>
        <v>0</v>
      </c>
      <c r="T8" s="70" t="str">
        <f t="shared" ref="T8:T9" si="1">IF(ISNUMBER(R8), IF(R8&gt;Q8,"NEVYHOVUJE","VYHOVUJE")," ")</f>
        <v xml:space="preserve"> </v>
      </c>
      <c r="U8" s="100"/>
      <c r="V8" s="81" t="s">
        <v>13</v>
      </c>
    </row>
    <row r="9" spans="1:22" ht="90" customHeight="1" thickBot="1" x14ac:dyDescent="0.3">
      <c r="A9" s="20"/>
      <c r="B9" s="71">
        <v>3</v>
      </c>
      <c r="C9" s="72" t="s">
        <v>41</v>
      </c>
      <c r="D9" s="73">
        <v>10</v>
      </c>
      <c r="E9" s="82" t="s">
        <v>27</v>
      </c>
      <c r="F9" s="80" t="s">
        <v>45</v>
      </c>
      <c r="G9" s="110"/>
      <c r="H9" s="74" t="s">
        <v>26</v>
      </c>
      <c r="I9" s="105"/>
      <c r="J9" s="101"/>
      <c r="K9" s="82"/>
      <c r="L9" s="107"/>
      <c r="M9" s="97"/>
      <c r="N9" s="97"/>
      <c r="O9" s="99"/>
      <c r="P9" s="75">
        <f>D9*Q9</f>
        <v>800</v>
      </c>
      <c r="Q9" s="76">
        <v>80</v>
      </c>
      <c r="R9" s="113"/>
      <c r="S9" s="77">
        <f>D9*R9</f>
        <v>0</v>
      </c>
      <c r="T9" s="78" t="str">
        <f t="shared" si="1"/>
        <v xml:space="preserve"> </v>
      </c>
      <c r="U9" s="101"/>
      <c r="V9" s="82" t="s">
        <v>12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94" t="s">
        <v>34</v>
      </c>
      <c r="C11" s="94"/>
      <c r="D11" s="94"/>
      <c r="E11" s="94"/>
      <c r="F11" s="94"/>
      <c r="G11" s="94"/>
      <c r="H11" s="48"/>
      <c r="I11" s="48"/>
      <c r="J11" s="21"/>
      <c r="K11" s="21"/>
      <c r="L11" s="7"/>
      <c r="M11" s="7"/>
      <c r="N11" s="7"/>
      <c r="O11" s="22"/>
      <c r="P11" s="22"/>
      <c r="Q11" s="23" t="s">
        <v>9</v>
      </c>
      <c r="R11" s="89" t="s">
        <v>10</v>
      </c>
      <c r="S11" s="90"/>
      <c r="T11" s="91"/>
      <c r="U11" s="24"/>
      <c r="V11" s="25"/>
    </row>
    <row r="12" spans="1:22" ht="21.75" customHeight="1" thickTop="1" thickBot="1" x14ac:dyDescent="0.3">
      <c r="B12" s="95"/>
      <c r="C12" s="95"/>
      <c r="D12" s="95"/>
      <c r="E12" s="95"/>
      <c r="F12" s="95"/>
      <c r="G12" s="95"/>
      <c r="H12" s="95"/>
      <c r="I12" s="26"/>
      <c r="L12" s="9"/>
      <c r="M12" s="9"/>
      <c r="N12" s="9"/>
      <c r="O12" s="27"/>
      <c r="P12" s="27"/>
      <c r="Q12" s="28">
        <f>SUM(P7:P9)</f>
        <v>6600</v>
      </c>
      <c r="R12" s="86">
        <f>SUM(S7:S9)</f>
        <v>0</v>
      </c>
      <c r="S12" s="87"/>
      <c r="T12" s="88"/>
    </row>
    <row r="13" spans="1:22" ht="15.75" thickTop="1" x14ac:dyDescent="0.25">
      <c r="B13" s="85" t="s">
        <v>33</v>
      </c>
      <c r="C13" s="85"/>
      <c r="D13" s="85"/>
      <c r="E13" s="85"/>
      <c r="F13" s="85"/>
      <c r="G13" s="85"/>
      <c r="H13" s="8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84"/>
      <c r="H14" s="8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84"/>
      <c r="H15" s="8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7"/>
      <c r="C16" s="47"/>
      <c r="D16" s="47"/>
      <c r="E16" s="47"/>
      <c r="F16" s="47"/>
      <c r="G16" s="84"/>
      <c r="H16" s="84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4"/>
      <c r="H17" s="8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4"/>
      <c r="H19" s="8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4"/>
      <c r="H20" s="8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4"/>
      <c r="H21" s="8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4"/>
      <c r="H22" s="8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4"/>
      <c r="H23" s="8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4"/>
      <c r="H24" s="8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4"/>
      <c r="H25" s="8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4"/>
      <c r="H26" s="8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4"/>
      <c r="H27" s="8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4"/>
      <c r="H28" s="8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4"/>
      <c r="H29" s="8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4"/>
      <c r="H30" s="8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4"/>
      <c r="H31" s="8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4"/>
      <c r="H32" s="8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4"/>
      <c r="H33" s="8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4"/>
      <c r="H34" s="8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4"/>
      <c r="H35" s="8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4"/>
      <c r="H36" s="8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4"/>
      <c r="H37" s="8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4"/>
      <c r="H38" s="8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4"/>
      <c r="H39" s="8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4"/>
      <c r="H40" s="8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4"/>
      <c r="H41" s="8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4"/>
      <c r="H42" s="8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4"/>
      <c r="H43" s="8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4"/>
      <c r="H44" s="8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4"/>
      <c r="H45" s="8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4"/>
      <c r="H46" s="8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4"/>
      <c r="H47" s="8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4"/>
      <c r="H48" s="8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4"/>
      <c r="H49" s="8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4"/>
      <c r="H50" s="8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4"/>
      <c r="H51" s="8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4"/>
      <c r="H52" s="8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4"/>
      <c r="H53" s="8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4"/>
      <c r="H54" s="8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4"/>
      <c r="H55" s="8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4"/>
      <c r="H56" s="8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4"/>
      <c r="H57" s="8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4"/>
      <c r="H58" s="8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4"/>
      <c r="H59" s="8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4"/>
      <c r="H60" s="8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4"/>
      <c r="H61" s="8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4"/>
      <c r="H62" s="8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4"/>
      <c r="H63" s="8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4"/>
      <c r="H64" s="8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4"/>
      <c r="H65" s="8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4"/>
      <c r="H66" s="8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4"/>
      <c r="H67" s="8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4"/>
      <c r="H68" s="8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4"/>
      <c r="H69" s="8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4"/>
      <c r="H70" s="8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4"/>
      <c r="H71" s="8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4"/>
      <c r="H72" s="8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4"/>
      <c r="H73" s="8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4"/>
      <c r="H74" s="8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4"/>
      <c r="H75" s="8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4"/>
      <c r="H76" s="8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4"/>
      <c r="H77" s="8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4"/>
      <c r="H78" s="8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4"/>
      <c r="H79" s="8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4"/>
      <c r="H80" s="8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4"/>
      <c r="H81" s="8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4"/>
      <c r="H82" s="8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4"/>
      <c r="H83" s="8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4"/>
      <c r="H84" s="8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4"/>
      <c r="H85" s="8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4"/>
      <c r="H86" s="8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4"/>
      <c r="H87" s="8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4"/>
      <c r="H88" s="8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4"/>
      <c r="H89" s="8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4"/>
      <c r="H90" s="8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4"/>
      <c r="H91" s="8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4"/>
      <c r="H92" s="8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4"/>
      <c r="H93" s="8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4"/>
      <c r="H94" s="8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4"/>
      <c r="H95" s="8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4"/>
      <c r="H96" s="84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4"/>
      <c r="H97" s="84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4"/>
      <c r="H98" s="84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PtZpTXWGE4ZK5MQUHw3pX+lsmql5646ExmIVdHMooy8Bz73W4pTgfkjKNIoQdYCsmIwR4Xpq3cW8AokWXVuAVg==" saltValue="nGcFns+VVKPDPkjHt1HDOg==" spinCount="100000" sheet="1" objects="1" scenarios="1"/>
  <mergeCells count="14">
    <mergeCell ref="U8:U9"/>
    <mergeCell ref="B1:D1"/>
    <mergeCell ref="I8:I9"/>
    <mergeCell ref="J8:J9"/>
    <mergeCell ref="L8:L9"/>
    <mergeCell ref="B13:G13"/>
    <mergeCell ref="R12:T12"/>
    <mergeCell ref="R11:T11"/>
    <mergeCell ref="G5:H5"/>
    <mergeCell ref="B11:G11"/>
    <mergeCell ref="B12:H12"/>
    <mergeCell ref="M8:M9"/>
    <mergeCell ref="N8:N9"/>
    <mergeCell ref="O8:O9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2">
    <dataValidation type="list" showInputMessage="1" showErrorMessage="1" sqref="J7:J8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2022-01-14T12:24:57Z</cp:lastPrinted>
  <dcterms:created xsi:type="dcterms:W3CDTF">2014-03-05T12:43:32Z</dcterms:created>
  <dcterms:modified xsi:type="dcterms:W3CDTF">2022-01-20T13:11:07Z</dcterms:modified>
</cp:coreProperties>
</file>